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2120" windowHeight="912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<sst xmlns="http://schemas.openxmlformats.org/spreadsheetml/2006/main" count="64" uniqueCount="52">
  <si>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1.</t>
  </si>
  <si>
    <t>В том числе:</t>
  </si>
  <si>
    <t xml:space="preserve">1.1.1. </t>
  </si>
  <si>
    <t xml:space="preserve"> 1.2.</t>
  </si>
  <si>
    <t>1.2.1.</t>
  </si>
  <si>
    <t xml:space="preserve">2. </t>
  </si>
  <si>
    <t>3.</t>
  </si>
  <si>
    <t>…</t>
  </si>
  <si>
    <t>Поступление в сеть от электростанций</t>
  </si>
  <si>
    <t>Всего</t>
  </si>
  <si>
    <t>ВН</t>
  </si>
  <si>
    <t>СН1</t>
  </si>
  <si>
    <t>СН2</t>
  </si>
  <si>
    <t>НН</t>
  </si>
  <si>
    <t>Отпуск электроэнергии из сетей Сетевой организации</t>
  </si>
  <si>
    <t>Наименование</t>
  </si>
  <si>
    <t>Поступление в сеть из смежной сетевой организации №1</t>
  </si>
  <si>
    <t xml:space="preserve">1.1.2. </t>
  </si>
  <si>
    <t>Поступление в сеть из смежной сетевой организации №2</t>
  </si>
  <si>
    <t xml:space="preserve">1.1.3. </t>
  </si>
  <si>
    <t>Поступление в сеть из смежной сетевой организации №3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</si>
  <si>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</si>
  <si>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</si>
  <si>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</si>
  <si>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Собственное потребление "Сетевой организации"из смежной сетевой организации №3</t>
  </si>
  <si>
    <t>3.3.1.</t>
  </si>
  <si>
    <t>3.3.2.</t>
  </si>
  <si>
    <t>3.3.3.</t>
  </si>
  <si>
    <t>4.</t>
  </si>
  <si>
    <t>Отпуск из сети в смежную сетевую организацию №5:</t>
  </si>
  <si>
    <t>в том числе Собственное потребление смежной сетевой организации №4</t>
  </si>
  <si>
    <t>в том числе Собственное потребление смежной сетевой организации №5</t>
  </si>
  <si>
    <t>в том числе:</t>
  </si>
  <si>
    <t>тыс.кВт·ч</t>
  </si>
  <si>
    <t xml:space="preserve"> Фактические потери в сетях "Сетевой организации" </t>
  </si>
  <si>
    <t>Отпуск мощности из сетей Сетевой организации</t>
  </si>
  <si>
    <t>5.</t>
  </si>
  <si>
    <t xml:space="preserve">6. </t>
  </si>
  <si>
    <t>7.</t>
  </si>
  <si>
    <t>8.</t>
  </si>
  <si>
    <t xml:space="preserve">Объем заявленной мощности, поставленной в электрическую сеть "Сетевой организации" </t>
  </si>
  <si>
    <t>Мощность собственного  потребления "Сетевой организации"</t>
  </si>
  <si>
    <t>МВт</t>
  </si>
  <si>
    <t xml:space="preserve">Информация  о балансе электрической энергии и мощности, об отпуске электроэнергии, мощности в сеть 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</si>
  <si>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</si>
  <si>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Объем электроэнергии,поставленной в электрическую сеть "Сетевой организации" из смежных сетей  ПАО "ФСК ЕЭС"</t>
  </si>
  <si>
    <t xml:space="preserve">Отпуск электроэнергии потребителям юридическим  лицам </t>
  </si>
  <si>
    <t xml:space="preserve">Отпуск электроэнергии потребителям юридическим  лицам по тарифу население </t>
  </si>
  <si>
    <t>Отпуск из сети в смежную сетевую организацию АО "Оборонэнерго" филиал "Забайкальский"</t>
  </si>
  <si>
    <t>Отпуск из сети в смежную сетевую организацию АО "Оборонэнерго" филиал "Забайкадьский"</t>
  </si>
  <si>
    <t>Отпуск из сети для  организаци  ООО "ПрофСервисТрейд"</t>
  </si>
  <si>
    <t xml:space="preserve">отпуске из сети МУП ЖКХ ЗАТО Солнечный по уровням напряжения за 2020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</si>
</sst>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9" fontId="10" fillId="0" borderId="0" applyBorder="0">
      <alignment vertical="top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 applyProtection="1">
      <alignment horizontal="center"/>
      <protection/>
    </xf>
    <xf numFmtId="173" fontId="1" fillId="0" borderId="0" xfId="0" applyNumberFormat="1" applyFont="1" applyAlignment="1">
      <alignment/>
    </xf>
    <xf numFmtId="173" fontId="1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/>
      <protection/>
    </xf>
    <xf numFmtId="178" fontId="6" fillId="0" borderId="10" xfId="0" applyNumberFormat="1" applyFont="1" applyFill="1" applyBorder="1" applyAlignment="1" applyProtection="1">
      <alignment horizontal="center"/>
      <protection/>
    </xf>
    <xf numFmtId="178" fontId="6" fillId="0" borderId="11" xfId="0" applyNumberFormat="1" applyFont="1" applyFill="1" applyBorder="1" applyAlignment="1" applyProtection="1">
      <alignment horizontal="center"/>
      <protection/>
    </xf>
    <xf numFmtId="173" fontId="1" fillId="0" borderId="12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wrapText="1"/>
      <protection/>
    </xf>
    <xf numFmtId="49" fontId="11" fillId="0" borderId="13" xfId="52" applyFont="1" applyBorder="1" applyAlignment="1">
      <alignment vertical="center" wrapText="1"/>
      <protection/>
    </xf>
    <xf numFmtId="49" fontId="11" fillId="0" borderId="10" xfId="52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4" fontId="1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173" fontId="46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tabSelected="1" zoomScale="75" zoomScaleNormal="75" zoomScalePageLayoutView="0" workbookViewId="0" topLeftCell="A4">
      <selection activeCell="K27" sqref="K27"/>
    </sheetView>
  </sheetViews>
  <sheetFormatPr defaultColWidth="9.00390625" defaultRowHeight="12.75"/>
  <cols>
    <col min="1" max="1" width="10.00390625" style="9" customWidth="1"/>
    <col min="2" max="2" width="61.125" style="3" customWidth="1"/>
    <col min="3" max="3" width="16.75390625" style="4" customWidth="1"/>
    <col min="4" max="4" width="0.12890625" style="2" hidden="1" customWidth="1"/>
    <col min="5" max="5" width="13.375" style="3" customWidth="1"/>
    <col min="6" max="6" width="12.75390625" style="3" customWidth="1"/>
    <col min="7" max="7" width="13.375" style="3" customWidth="1"/>
    <col min="8" max="8" width="15.375" style="3" customWidth="1"/>
    <col min="9" max="9" width="9.125" style="3" customWidth="1"/>
    <col min="10" max="10" width="11.625" style="3" bestFit="1" customWidth="1"/>
    <col min="11" max="11" width="9.125" style="3" customWidth="1"/>
    <col min="12" max="12" width="10.375" style="3" bestFit="1" customWidth="1"/>
    <col min="13" max="16384" width="9.125" style="3" customWidth="1"/>
  </cols>
  <sheetData>
    <row r="1" ht="28.5" customHeight="1"/>
    <row r="2" spans="1:9" s="15" customFormat="1" ht="27" customHeight="1">
      <c r="A2" s="53" t="s">
        <v>43</v>
      </c>
      <c r="B2" s="53"/>
      <c r="C2" s="53"/>
      <c r="D2" s="53"/>
      <c r="E2" s="53"/>
      <c r="F2" s="53"/>
      <c r="G2" s="53"/>
      <c r="H2" s="53"/>
      <c r="I2" s="53"/>
    </row>
    <row r="3" spans="1:8" s="15" customFormat="1" ht="30" customHeight="1">
      <c r="A3" s="16"/>
      <c r="B3" s="53" t="s">
        <v>51</v>
      </c>
      <c r="C3" s="53"/>
      <c r="D3" s="53"/>
      <c r="E3" s="53"/>
      <c r="F3" s="53"/>
      <c r="G3" s="53"/>
      <c r="H3" s="53"/>
    </row>
    <row r="4" spans="1:6" s="15" customFormat="1" ht="15.75">
      <c r="A4" s="16"/>
      <c r="B4" s="18"/>
      <c r="C4" s="19"/>
      <c r="D4" s="17"/>
      <c r="E4" s="16"/>
      <c r="F4" s="20"/>
    </row>
    <row r="5" spans="1:8" s="14" customFormat="1" ht="15.75" customHeight="1">
      <c r="A5" s="54"/>
      <c r="B5" s="54"/>
      <c r="C5" s="54"/>
      <c r="D5" s="54"/>
      <c r="E5" s="54"/>
      <c r="F5" s="54"/>
      <c r="G5" s="54"/>
      <c r="H5" s="54"/>
    </row>
    <row r="6" spans="1:9" ht="15.75" customHeight="1">
      <c r="A6" s="10"/>
      <c r="B6" s="1"/>
      <c r="C6" s="1"/>
      <c r="H6" s="21" t="s">
        <v>33</v>
      </c>
      <c r="I6" s="3" t="s">
        <v>42</v>
      </c>
    </row>
    <row r="7" spans="1:8" s="6" customFormat="1" ht="23.25" customHeight="1">
      <c r="A7" s="29"/>
      <c r="B7" s="30" t="s">
        <v>15</v>
      </c>
      <c r="C7" s="31" t="s">
        <v>9</v>
      </c>
      <c r="D7" s="32"/>
      <c r="E7" s="31" t="s">
        <v>10</v>
      </c>
      <c r="F7" s="31" t="s">
        <v>11</v>
      </c>
      <c r="G7" s="31" t="s">
        <v>12</v>
      </c>
      <c r="H7" s="31" t="s">
        <v>13</v>
      </c>
    </row>
    <row r="8" spans="1:8" s="4" customFormat="1" ht="47.25">
      <c r="A8" s="40" t="s">
        <v>0</v>
      </c>
      <c r="B8" s="45" t="s">
        <v>45</v>
      </c>
      <c r="C8" s="34">
        <v>29126.249</v>
      </c>
      <c r="D8" s="35"/>
      <c r="E8" s="34">
        <v>2547.039</v>
      </c>
      <c r="F8" s="26"/>
      <c r="G8" s="55">
        <f>SUM(G18+G33)</f>
        <v>16734.688</v>
      </c>
      <c r="H8" s="55">
        <f>SUM(H18+H33)</f>
        <v>9844.521999999999</v>
      </c>
    </row>
    <row r="9" spans="1:8" ht="15.75">
      <c r="A9" s="40"/>
      <c r="B9" s="46" t="s">
        <v>1</v>
      </c>
      <c r="C9" s="26"/>
      <c r="D9" s="32"/>
      <c r="E9" s="26"/>
      <c r="F9" s="26"/>
      <c r="G9" s="26"/>
      <c r="H9" s="26"/>
    </row>
    <row r="10" spans="1:8" ht="15.75" hidden="1">
      <c r="A10" s="41" t="s">
        <v>2</v>
      </c>
      <c r="B10" s="12" t="s">
        <v>16</v>
      </c>
      <c r="C10" s="27"/>
      <c r="D10" s="5"/>
      <c r="E10" s="27"/>
      <c r="F10" s="27"/>
      <c r="G10" s="27"/>
      <c r="H10" s="27"/>
    </row>
    <row r="11" spans="1:8" ht="15.75" hidden="1">
      <c r="A11" s="41" t="s">
        <v>17</v>
      </c>
      <c r="B11" s="12" t="s">
        <v>18</v>
      </c>
      <c r="C11" s="27"/>
      <c r="D11" s="5"/>
      <c r="E11" s="27"/>
      <c r="F11" s="27"/>
      <c r="G11" s="27"/>
      <c r="H11" s="27"/>
    </row>
    <row r="12" spans="1:8" ht="15.75" hidden="1">
      <c r="A12" s="41" t="s">
        <v>19</v>
      </c>
      <c r="B12" s="12" t="s">
        <v>20</v>
      </c>
      <c r="C12" s="27"/>
      <c r="D12" s="5"/>
      <c r="E12" s="27"/>
      <c r="F12" s="27"/>
      <c r="G12" s="27"/>
      <c r="H12" s="27"/>
    </row>
    <row r="13" spans="1:8" ht="12.75" customHeight="1" hidden="1">
      <c r="A13" s="41" t="s">
        <v>7</v>
      </c>
      <c r="B13" s="13"/>
      <c r="C13" s="7"/>
      <c r="D13" s="5"/>
      <c r="E13" s="7"/>
      <c r="F13" s="7"/>
      <c r="G13" s="7"/>
      <c r="H13" s="7"/>
    </row>
    <row r="14" spans="1:8" ht="15.75" hidden="1">
      <c r="A14" s="41" t="s">
        <v>3</v>
      </c>
      <c r="B14" s="47" t="s">
        <v>8</v>
      </c>
      <c r="C14" s="11"/>
      <c r="D14" s="5"/>
      <c r="E14" s="11"/>
      <c r="F14" s="11"/>
      <c r="G14" s="11"/>
      <c r="H14" s="11"/>
    </row>
    <row r="15" spans="1:8" s="4" customFormat="1" ht="15.75" hidden="1">
      <c r="A15" s="41"/>
      <c r="B15" s="12" t="s">
        <v>32</v>
      </c>
      <c r="C15" s="11"/>
      <c r="D15" s="5"/>
      <c r="E15" s="11"/>
      <c r="F15" s="11"/>
      <c r="G15" s="11"/>
      <c r="H15" s="11"/>
    </row>
    <row r="16" spans="1:8" ht="15.75" hidden="1">
      <c r="A16" s="41" t="s">
        <v>4</v>
      </c>
      <c r="B16" s="13"/>
      <c r="C16" s="7"/>
      <c r="D16" s="28"/>
      <c r="E16" s="7"/>
      <c r="F16" s="7"/>
      <c r="G16" s="7"/>
      <c r="H16" s="7"/>
    </row>
    <row r="17" spans="1:8" ht="12" customHeight="1" hidden="1">
      <c r="A17" s="41" t="s">
        <v>7</v>
      </c>
      <c r="B17" s="13"/>
      <c r="C17" s="7"/>
      <c r="D17" s="28"/>
      <c r="E17" s="7"/>
      <c r="F17" s="7"/>
      <c r="G17" s="7"/>
      <c r="H17" s="7"/>
    </row>
    <row r="18" spans="1:10" ht="24" customHeight="1">
      <c r="A18" s="41" t="s">
        <v>5</v>
      </c>
      <c r="B18" s="47" t="s">
        <v>14</v>
      </c>
      <c r="C18" s="37">
        <f>G18+H18</f>
        <v>24698.310999999998</v>
      </c>
      <c r="D18" s="23">
        <v>0</v>
      </c>
      <c r="E18" s="23"/>
      <c r="F18" s="23"/>
      <c r="G18" s="37">
        <f>SUM(G23:G26)</f>
        <v>15548.807999999999</v>
      </c>
      <c r="H18" s="37">
        <f>SUM(H23:H26)</f>
        <v>9149.502999999999</v>
      </c>
      <c r="I18" s="22"/>
      <c r="J18" s="22"/>
    </row>
    <row r="19" spans="1:8" ht="31.5" hidden="1">
      <c r="A19" s="41" t="s">
        <v>5</v>
      </c>
      <c r="B19" s="12" t="s">
        <v>30</v>
      </c>
      <c r="C19" s="25"/>
      <c r="D19" s="24"/>
      <c r="E19" s="25"/>
      <c r="F19" s="25"/>
      <c r="G19" s="25"/>
      <c r="H19" s="25"/>
    </row>
    <row r="20" spans="1:8" ht="15.75" hidden="1">
      <c r="A20" s="41" t="s">
        <v>5</v>
      </c>
      <c r="B20" s="12" t="s">
        <v>29</v>
      </c>
      <c r="C20" s="25"/>
      <c r="D20" s="24"/>
      <c r="E20" s="25"/>
      <c r="F20" s="25"/>
      <c r="G20" s="25"/>
      <c r="H20" s="25"/>
    </row>
    <row r="21" spans="1:8" ht="31.5" hidden="1">
      <c r="A21" s="41" t="s">
        <v>5</v>
      </c>
      <c r="B21" s="12" t="s">
        <v>31</v>
      </c>
      <c r="C21" s="25"/>
      <c r="D21" s="24"/>
      <c r="E21" s="25"/>
      <c r="F21" s="25"/>
      <c r="G21" s="25"/>
      <c r="H21" s="25"/>
    </row>
    <row r="22" spans="1:8" ht="11.25" customHeight="1" hidden="1">
      <c r="A22" s="41" t="s">
        <v>5</v>
      </c>
      <c r="B22" s="12"/>
      <c r="C22" s="25"/>
      <c r="D22" s="24"/>
      <c r="E22" s="25"/>
      <c r="F22" s="25"/>
      <c r="G22" s="25"/>
      <c r="H22" s="25"/>
    </row>
    <row r="23" spans="1:10" ht="33" customHeight="1">
      <c r="A23" s="42">
        <v>2.1</v>
      </c>
      <c r="B23" s="49" t="s">
        <v>46</v>
      </c>
      <c r="C23" s="37">
        <f>SUM(G23:H23)</f>
        <v>8976.874</v>
      </c>
      <c r="D23" s="24"/>
      <c r="E23" s="25"/>
      <c r="F23" s="25"/>
      <c r="G23" s="37">
        <v>6682.36</v>
      </c>
      <c r="H23" s="37">
        <v>2294.514</v>
      </c>
      <c r="J23" s="38"/>
    </row>
    <row r="24" spans="1:8" ht="33" customHeight="1">
      <c r="A24" s="43">
        <v>2.2</v>
      </c>
      <c r="B24" s="50" t="s">
        <v>47</v>
      </c>
      <c r="C24" s="44">
        <f>SUM(G24:H24)</f>
        <v>6901.1630000000005</v>
      </c>
      <c r="D24" s="24"/>
      <c r="E24" s="25"/>
      <c r="F24" s="25"/>
      <c r="G24" s="37">
        <v>80.948</v>
      </c>
      <c r="H24" s="37">
        <v>6820.215</v>
      </c>
    </row>
    <row r="25" spans="1:8" ht="33" customHeight="1">
      <c r="A25" s="42">
        <v>2.3</v>
      </c>
      <c r="B25" s="50" t="s">
        <v>48</v>
      </c>
      <c r="C25" s="37">
        <f>SUM(G25)</f>
        <v>8758.094</v>
      </c>
      <c r="D25" s="24"/>
      <c r="E25" s="25"/>
      <c r="F25" s="25"/>
      <c r="G25" s="37">
        <v>8758.094</v>
      </c>
      <c r="H25" s="25"/>
    </row>
    <row r="26" spans="1:8" ht="30" customHeight="1">
      <c r="A26" s="42">
        <v>2.4</v>
      </c>
      <c r="B26" s="51" t="s">
        <v>50</v>
      </c>
      <c r="C26" s="37"/>
      <c r="D26" s="24"/>
      <c r="E26" s="25"/>
      <c r="F26" s="25"/>
      <c r="G26" s="37">
        <v>27.406</v>
      </c>
      <c r="H26" s="52">
        <v>34.774</v>
      </c>
    </row>
    <row r="27" spans="1:8" ht="22.5" customHeight="1">
      <c r="A27" s="41" t="s">
        <v>6</v>
      </c>
      <c r="B27" s="48" t="s">
        <v>21</v>
      </c>
      <c r="C27" s="37">
        <f>E27+G27+H27</f>
        <v>2431.823</v>
      </c>
      <c r="D27" s="24"/>
      <c r="E27" s="36">
        <v>2431.823</v>
      </c>
      <c r="F27" s="23"/>
      <c r="G27" s="23"/>
      <c r="H27" s="23"/>
    </row>
    <row r="28" spans="1:8" s="6" customFormat="1" ht="15.75" hidden="1">
      <c r="A28" s="41"/>
      <c r="B28" s="46" t="s">
        <v>32</v>
      </c>
      <c r="C28" s="25"/>
      <c r="D28" s="24"/>
      <c r="E28" s="25"/>
      <c r="F28" s="25"/>
      <c r="G28" s="25"/>
      <c r="H28" s="25"/>
    </row>
    <row r="29" spans="1:8" s="6" customFormat="1" ht="18.75" customHeight="1" hidden="1">
      <c r="A29" s="41" t="s">
        <v>25</v>
      </c>
      <c r="B29" s="13" t="s">
        <v>22</v>
      </c>
      <c r="C29" s="25"/>
      <c r="D29" s="24"/>
      <c r="E29" s="25"/>
      <c r="F29" s="25"/>
      <c r="G29" s="25"/>
      <c r="H29" s="25"/>
    </row>
    <row r="30" spans="1:8" s="6" customFormat="1" ht="21.75" customHeight="1" hidden="1">
      <c r="A30" s="41" t="s">
        <v>26</v>
      </c>
      <c r="B30" s="13" t="s">
        <v>23</v>
      </c>
      <c r="C30" s="25"/>
      <c r="D30" s="24"/>
      <c r="E30" s="25"/>
      <c r="F30" s="25"/>
      <c r="G30" s="25"/>
      <c r="H30" s="25"/>
    </row>
    <row r="31" spans="1:8" s="6" customFormat="1" ht="18.75" customHeight="1" hidden="1">
      <c r="A31" s="41" t="s">
        <v>27</v>
      </c>
      <c r="B31" s="13" t="s">
        <v>24</v>
      </c>
      <c r="C31" s="25"/>
      <c r="D31" s="24"/>
      <c r="E31" s="25"/>
      <c r="F31" s="25"/>
      <c r="G31" s="25"/>
      <c r="H31" s="25"/>
    </row>
    <row r="32" spans="1:8" s="6" customFormat="1" ht="16.5" customHeight="1" hidden="1">
      <c r="A32" s="41" t="s">
        <v>7</v>
      </c>
      <c r="B32" s="12"/>
      <c r="C32" s="25"/>
      <c r="D32" s="24"/>
      <c r="E32" s="25"/>
      <c r="F32" s="25"/>
      <c r="G32" s="25"/>
      <c r="H32" s="25"/>
    </row>
    <row r="33" spans="1:12" ht="21" customHeight="1">
      <c r="A33" s="41" t="s">
        <v>28</v>
      </c>
      <c r="B33" s="48" t="s">
        <v>34</v>
      </c>
      <c r="C33" s="37">
        <f>C8-C18-C27</f>
        <v>1996.115000000002</v>
      </c>
      <c r="D33" s="24"/>
      <c r="E33" s="37">
        <v>115.216</v>
      </c>
      <c r="F33" s="23"/>
      <c r="G33" s="37">
        <v>1185.88</v>
      </c>
      <c r="H33" s="37">
        <v>695.019</v>
      </c>
      <c r="J33" s="38"/>
      <c r="L33" s="38"/>
    </row>
    <row r="34" spans="1:8" ht="31.5">
      <c r="A34" s="40" t="s">
        <v>36</v>
      </c>
      <c r="B34" s="45" t="s">
        <v>40</v>
      </c>
      <c r="C34" s="34">
        <f>SUM(E34:H34)</f>
        <v>4.283</v>
      </c>
      <c r="D34" s="35"/>
      <c r="E34" s="34">
        <f>SUM(E41:E42)</f>
        <v>0.323</v>
      </c>
      <c r="F34" s="34"/>
      <c r="G34" s="34">
        <f>SUM(G42+G36)</f>
        <v>2.169</v>
      </c>
      <c r="H34" s="34">
        <f>SUM(H42+H36)</f>
        <v>1.7910000000000001</v>
      </c>
    </row>
    <row r="35" spans="1:8" ht="15.75">
      <c r="A35" s="33"/>
      <c r="B35" s="46" t="s">
        <v>1</v>
      </c>
      <c r="C35" s="26"/>
      <c r="D35" s="32"/>
      <c r="E35" s="26"/>
      <c r="F35" s="26"/>
      <c r="G35" s="26"/>
      <c r="H35" s="26"/>
    </row>
    <row r="36" spans="1:10" ht="15.75">
      <c r="A36" s="8" t="s">
        <v>37</v>
      </c>
      <c r="B36" s="47" t="s">
        <v>35</v>
      </c>
      <c r="C36" s="37">
        <f>G36+H36</f>
        <v>3.71</v>
      </c>
      <c r="D36" s="23">
        <v>0</v>
      </c>
      <c r="E36" s="23"/>
      <c r="F36" s="23"/>
      <c r="G36" s="37">
        <f>SUM(G37:G40)</f>
        <v>2.031</v>
      </c>
      <c r="H36" s="37">
        <f>SUM(H37:H40)</f>
        <v>1.679</v>
      </c>
      <c r="J36" s="38" t="s">
        <v>44</v>
      </c>
    </row>
    <row r="37" spans="1:10" ht="15.75">
      <c r="A37" s="8">
        <v>6.1</v>
      </c>
      <c r="B37" s="49" t="s">
        <v>46</v>
      </c>
      <c r="C37" s="37">
        <f>SUM(G37:H37)</f>
        <v>1.195</v>
      </c>
      <c r="D37" s="23"/>
      <c r="E37" s="23"/>
      <c r="F37" s="23"/>
      <c r="G37" s="37">
        <v>0.89</v>
      </c>
      <c r="H37" s="37">
        <v>0.305</v>
      </c>
      <c r="J37" s="38"/>
    </row>
    <row r="38" spans="1:10" ht="31.5">
      <c r="A38" s="8">
        <v>6.2</v>
      </c>
      <c r="B38" s="50" t="s">
        <v>47</v>
      </c>
      <c r="C38" s="37">
        <f>SUM(G38:H38)</f>
        <v>1.3860000000000001</v>
      </c>
      <c r="D38" s="23"/>
      <c r="E38" s="23"/>
      <c r="F38" s="23"/>
      <c r="G38" s="37">
        <v>0.016</v>
      </c>
      <c r="H38" s="37">
        <v>1.37</v>
      </c>
      <c r="J38" s="38"/>
    </row>
    <row r="39" spans="1:10" ht="31.5">
      <c r="A39" s="8">
        <v>6.3</v>
      </c>
      <c r="B39" s="50" t="s">
        <v>49</v>
      </c>
      <c r="C39" s="37">
        <f>SUM(G39:H39)</f>
        <v>1.122</v>
      </c>
      <c r="D39" s="23"/>
      <c r="E39" s="23"/>
      <c r="F39" s="23"/>
      <c r="G39" s="37">
        <v>1.122</v>
      </c>
      <c r="H39" s="37"/>
      <c r="J39" s="38"/>
    </row>
    <row r="40" spans="1:10" ht="27" customHeight="1">
      <c r="A40" s="8">
        <v>6.4</v>
      </c>
      <c r="B40" s="51" t="s">
        <v>50</v>
      </c>
      <c r="C40" s="37">
        <f>SUM(G40:H40)</f>
        <v>0.007</v>
      </c>
      <c r="D40" s="23"/>
      <c r="E40" s="23"/>
      <c r="F40" s="23"/>
      <c r="G40" s="37">
        <v>0.003</v>
      </c>
      <c r="H40" s="37">
        <v>0.004</v>
      </c>
      <c r="J40" s="38"/>
    </row>
    <row r="41" spans="1:8" ht="31.5">
      <c r="A41" s="8" t="s">
        <v>38</v>
      </c>
      <c r="B41" s="48" t="s">
        <v>41</v>
      </c>
      <c r="C41" s="37">
        <f>E41+G41+H41</f>
        <v>0.301</v>
      </c>
      <c r="D41" s="24"/>
      <c r="E41" s="36">
        <v>0.301</v>
      </c>
      <c r="F41" s="23"/>
      <c r="G41" s="23"/>
      <c r="H41" s="23"/>
    </row>
    <row r="42" spans="1:11" ht="15.75">
      <c r="A42" s="8" t="s">
        <v>39</v>
      </c>
      <c r="B42" s="48" t="s">
        <v>34</v>
      </c>
      <c r="C42" s="37">
        <f>SUM(E42:H42)</f>
        <v>0.272</v>
      </c>
      <c r="D42" s="24"/>
      <c r="E42" s="37">
        <v>0.022</v>
      </c>
      <c r="F42" s="23"/>
      <c r="G42" s="37">
        <v>0.138</v>
      </c>
      <c r="H42" s="37">
        <v>0.112</v>
      </c>
      <c r="K42" s="38"/>
    </row>
    <row r="45" ht="15.75">
      <c r="C45" s="39"/>
    </row>
    <row r="47" ht="15.75">
      <c r="G47" s="38"/>
    </row>
  </sheetData>
  <sheetProtection/>
  <mergeCells count="3">
    <mergeCell ref="B3:H3"/>
    <mergeCell ref="A5:H5"/>
    <mergeCell ref="A2:I2"/>
  </mergeCells>
  <printOptions horizontalCentered="1"/>
  <pageMargins left="0.2755905511811024" right="0.1968503937007874" top="0.15748031496062992" bottom="0.2362204724409449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2017-01-17T07:55:27Z</cp:lastPrinted>
  <dcterms:created xsi:type="dcterms:W3CDTF">2006-02-14T09:13:21Z</dcterms:created>
  <dcterms:modified xsi:type="dcterms:W3CDTF">2021-01-20T09:30:12Z</dcterms:modified>
  <cp:category/>
  <cp:version/>
  <cp:contentType/>
  <cp:contentStatus/>
</cp:coreProperties>
</file>